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55" windowHeight="987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/>
  <c r="E61" s="1"/>
  <c r="E62" s="1"/>
  <c r="E60"/>
  <c r="E58"/>
  <c r="E51"/>
  <c r="E30"/>
</calcChain>
</file>

<file path=xl/sharedStrings.xml><?xml version="1.0" encoding="utf-8"?>
<sst xmlns="http://schemas.openxmlformats.org/spreadsheetml/2006/main" count="121" uniqueCount="76">
  <si>
    <t>Предварительный расчет сметы</t>
  </si>
  <si>
    <t>Глубина скважины, м</t>
  </si>
  <si>
    <t>м</t>
  </si>
  <si>
    <t>Динамический уровень, м</t>
  </si>
  <si>
    <t>Глубина опускания насоса, м</t>
  </si>
  <si>
    <t xml:space="preserve">Водопотребление </t>
  </si>
  <si>
    <t xml:space="preserve"> </t>
  </si>
  <si>
    <t>м /час</t>
  </si>
  <si>
    <t xml:space="preserve">Давление </t>
  </si>
  <si>
    <t>атм</t>
  </si>
  <si>
    <t>Предварительный расчет стоимости бурения</t>
  </si>
  <si>
    <t>труба</t>
  </si>
  <si>
    <t>металл</t>
  </si>
  <si>
    <t>металл + пластик</t>
  </si>
  <si>
    <t>133+117</t>
  </si>
  <si>
    <t>Предварительная смета на обустройство</t>
  </si>
  <si>
    <t xml:space="preserve"> Оборудование</t>
  </si>
  <si>
    <t>ед.изм</t>
  </si>
  <si>
    <t>Кол-во</t>
  </si>
  <si>
    <t>Стоимость</t>
  </si>
  <si>
    <t xml:space="preserve">Насос скважинный </t>
  </si>
  <si>
    <t>шт</t>
  </si>
  <si>
    <t>Мембранный бак 100 л</t>
  </si>
  <si>
    <t>Блок управления (Реле давления, манометр, штуцер)</t>
  </si>
  <si>
    <t>Пульт управления</t>
  </si>
  <si>
    <t>Автоматика для нестабильного напряжения</t>
  </si>
  <si>
    <t>компл</t>
  </si>
  <si>
    <t>Автоматика сухого хода</t>
  </si>
  <si>
    <t>Кабель для автоматики</t>
  </si>
  <si>
    <t>Кабель погружной пищевой  3х1,5мм</t>
  </si>
  <si>
    <t xml:space="preserve">Стальной трос 4 (нерж.), </t>
  </si>
  <si>
    <t>Труба водопроводная ПНД20 PN12</t>
  </si>
  <si>
    <t xml:space="preserve">Зажимы для троса </t>
  </si>
  <si>
    <t>Клапан обратный</t>
  </si>
  <si>
    <t xml:space="preserve">Переходник латунный </t>
  </si>
  <si>
    <t xml:space="preserve">Фитинги и запорная арматура на сумму [компл.] </t>
  </si>
  <si>
    <t>комп</t>
  </si>
  <si>
    <t xml:space="preserve">Кабельная муфта герметичная </t>
  </si>
  <si>
    <t xml:space="preserve">Труба водопроводная ПНД32 PN10 </t>
  </si>
  <si>
    <t>Трубопровод для электрического кабеля в траншее ПНД 16-32мм</t>
  </si>
  <si>
    <t>Труба (гофротруба) для трубопровода в траншее  60-110мм</t>
  </si>
  <si>
    <t xml:space="preserve">Электрические коммуникации </t>
  </si>
  <si>
    <t xml:space="preserve">Подогревающий кабель для ввода </t>
  </si>
  <si>
    <t>Фильтр 20"</t>
  </si>
  <si>
    <t>Теплоизоляция термофлекс на водопроводную трубу [шт.]</t>
  </si>
  <si>
    <t>Кессон квадратный</t>
  </si>
  <si>
    <t>Кессон квадратный утепленный</t>
  </si>
  <si>
    <t xml:space="preserve">Поливочный кран </t>
  </si>
  <si>
    <t>Кабель силовой ПВС [м]</t>
  </si>
  <si>
    <t>Скважный адаптер</t>
  </si>
  <si>
    <t>Оголовок (герметизатор устья скважины ) Ø 133 [мм]</t>
  </si>
  <si>
    <t>Гидроизоляция [компл.]</t>
  </si>
  <si>
    <t>Итого за оборудование руб.</t>
  </si>
  <si>
    <t>Монтажные работы</t>
  </si>
  <si>
    <t>Траншея [м]</t>
  </si>
  <si>
    <t>Котлован</t>
  </si>
  <si>
    <t>Обратная засыпка грунта [м]</t>
  </si>
  <si>
    <t>Обвязка гидравлических коммуникаций</t>
  </si>
  <si>
    <t>Прокол фундамента</t>
  </si>
  <si>
    <t>Монтаж оголовка</t>
  </si>
  <si>
    <t>Монтаж адаптера</t>
  </si>
  <si>
    <t>Монтаж насоса</t>
  </si>
  <si>
    <t>Пуско-наладочные работы</t>
  </si>
  <si>
    <t xml:space="preserve">Транспортные расходы </t>
  </si>
  <si>
    <t>Итого монтажные работы [руб.]</t>
  </si>
  <si>
    <t>Итого: за обустройство и ввод в дом</t>
  </si>
  <si>
    <t>Гарантия: насос - производителя(в среднем 2года), монтажные работы - 1 год</t>
  </si>
  <si>
    <t>Обустройство</t>
  </si>
  <si>
    <t>Скидка</t>
  </si>
  <si>
    <t>Итого:</t>
  </si>
  <si>
    <t>Для скважины</t>
  </si>
  <si>
    <t>Ввод в дом</t>
  </si>
  <si>
    <t>Обустройство скважины</t>
  </si>
  <si>
    <t>Земляные работы</t>
  </si>
  <si>
    <t>Ваше предложение</t>
  </si>
  <si>
    <r>
      <rPr>
        <b/>
        <sz val="12"/>
        <color theme="1"/>
        <rFont val="Calibri"/>
        <family val="2"/>
        <charset val="204"/>
        <scheme val="minor"/>
      </rPr>
      <t>Заказчик:</t>
    </r>
    <r>
      <rPr>
        <sz val="12"/>
        <color theme="1"/>
        <rFont val="Calibri"/>
        <family val="2"/>
        <charset val="204"/>
        <scheme val="minor"/>
      </rPr>
      <t xml:space="preserve"> Ваши ФИО, адрес, телефон</t>
    </r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</si>
</sst>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1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7.5"/>
      <color rgb="FFFFFFFF"/>
      <name val="Times New Roman"/>
      <family val="1"/>
      <charset val="204"/>
    </font>
    <font>
      <sz val="7.5"/>
      <color rgb="FFFFFFFF"/>
      <name val="Times New Roman"/>
      <family val="1"/>
      <charset val="204"/>
    </font>
    <font>
      <b/>
      <sz val="9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FFFFF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6" fontId="7" fillId="0" borderId="0" xfId="0" applyNumberFormat="1" applyFont="1" applyAlignment="1">
      <alignment horizontal="right" vertical="center" wrapText="1"/>
    </xf>
    <xf numFmtId="9" fontId="7" fillId="0" borderId="0" xfId="0" applyNumberFormat="1" applyFont="1" applyAlignment="1">
      <alignment horizontal="left" vertical="center" wrapText="1" indent="1"/>
    </xf>
    <xf numFmtId="6" fontId="7" fillId="0" borderId="0" xfId="0" applyNumberFormat="1" applyFont="1" applyAlignment="1">
      <alignment horizontal="center" vertical="center" wrapText="1"/>
    </xf>
    <xf numFmtId="6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/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6" fontId="3" fillId="0" borderId="9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6" fontId="3" fillId="0" borderId="19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 readingOrder="1"/>
    </xf>
    <xf numFmtId="0" fontId="3" fillId="0" borderId="23" xfId="0" applyFont="1" applyBorder="1" applyAlignment="1">
      <alignment horizontal="center" vertical="center" wrapText="1"/>
    </xf>
    <xf numFmtId="6" fontId="3" fillId="0" borderId="1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6" fontId="3" fillId="0" borderId="2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top" textRotation="90" wrapText="1" readingOrder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6" fontId="5" fillId="0" borderId="9" xfId="0" applyNumberFormat="1" applyFont="1" applyBorder="1" applyAlignment="1">
      <alignment horizontal="center" vertical="center" wrapText="1"/>
    </xf>
    <xf numFmtId="6" fontId="8" fillId="0" borderId="9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textRotation="90" wrapText="1" readingOrder="1"/>
    </xf>
    <xf numFmtId="0" fontId="14" fillId="0" borderId="5" xfId="0" applyFont="1" applyBorder="1" applyAlignment="1">
      <alignment horizontal="center" vertical="center" textRotation="90" wrapText="1" readingOrder="1"/>
    </xf>
    <xf numFmtId="0" fontId="14" fillId="0" borderId="22" xfId="0" applyFont="1" applyBorder="1" applyAlignment="1">
      <alignment horizontal="center" vertical="center" textRotation="90" wrapText="1" readingOrder="1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 textRotation="90" wrapText="1" readingOrder="1"/>
    </xf>
    <xf numFmtId="0" fontId="14" fillId="0" borderId="15" xfId="0" applyFont="1" applyBorder="1" applyAlignment="1">
      <alignment horizontal="center" vertical="center" textRotation="90" wrapText="1" readingOrder="1"/>
    </xf>
    <xf numFmtId="0" fontId="14" fillId="0" borderId="16" xfId="0" applyFont="1" applyBorder="1" applyAlignment="1">
      <alignment horizontal="center" vertical="center" textRotation="90" wrapText="1" readingOrder="1"/>
    </xf>
    <xf numFmtId="0" fontId="14" fillId="0" borderId="17" xfId="0" applyFont="1" applyBorder="1" applyAlignment="1">
      <alignment horizontal="center" vertical="center" textRotation="90" wrapText="1" readingOrder="1"/>
    </xf>
    <xf numFmtId="0" fontId="14" fillId="0" borderId="20" xfId="0" applyFont="1" applyBorder="1" applyAlignment="1">
      <alignment horizontal="center" vertical="center" textRotation="90" wrapText="1" readingOrder="1"/>
    </xf>
    <xf numFmtId="0" fontId="14" fillId="0" borderId="21" xfId="0" applyFont="1" applyBorder="1" applyAlignment="1">
      <alignment horizontal="center" vertical="center" textRotation="90" wrapText="1" readingOrder="1"/>
    </xf>
    <xf numFmtId="0" fontId="10" fillId="0" borderId="0" xfId="0" applyFont="1" applyAlignment="1">
      <alignment horizontal="center" wrapText="1"/>
    </xf>
    <xf numFmtId="0" fontId="0" fillId="2" borderId="10" xfId="0" applyFill="1" applyBorder="1"/>
    <xf numFmtId="0" fontId="0" fillId="2" borderId="14" xfId="0" applyFill="1" applyBorder="1"/>
    <xf numFmtId="0" fontId="0" fillId="2" borderId="16" xfId="0" applyFill="1" applyBorder="1"/>
    <xf numFmtId="6" fontId="4" fillId="2" borderId="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6" fontId="4" fillId="2" borderId="9" xfId="0" applyNumberFormat="1" applyFont="1" applyFill="1" applyBorder="1" applyAlignment="1">
      <alignment horizontal="center" vertical="center" wrapText="1"/>
    </xf>
    <xf numFmtId="6" fontId="4" fillId="2" borderId="25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6" fontId="4" fillId="2" borderId="13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>
      <selection activeCell="G24" sqref="G24"/>
    </sheetView>
  </sheetViews>
  <sheetFormatPr defaultRowHeight="15.75"/>
  <cols>
    <col min="1" max="1" width="5.7109375" style="30" customWidth="1"/>
    <col min="2" max="2" width="36.42578125" customWidth="1"/>
    <col min="3" max="3" width="8.85546875" bestFit="1" customWidth="1"/>
    <col min="4" max="4" width="7" customWidth="1"/>
    <col min="5" max="5" width="12.7109375" style="29" customWidth="1"/>
    <col min="6" max="6" width="18.140625" customWidth="1"/>
  </cols>
  <sheetData>
    <row r="1" spans="1:6" ht="13.5" customHeight="1" thickBot="1">
      <c r="A1" s="68" t="s">
        <v>0</v>
      </c>
      <c r="B1" s="68"/>
      <c r="C1" s="68"/>
      <c r="D1" s="68"/>
      <c r="E1" s="68"/>
    </row>
    <row r="2" spans="1:6" ht="12" customHeight="1" thickBot="1">
      <c r="B2" s="1" t="s">
        <v>1</v>
      </c>
      <c r="C2" s="2"/>
      <c r="D2" s="3"/>
      <c r="E2" s="56" t="s">
        <v>2</v>
      </c>
    </row>
    <row r="3" spans="1:6" ht="12" customHeight="1" thickBot="1">
      <c r="B3" s="4" t="s">
        <v>3</v>
      </c>
      <c r="C3" s="5"/>
      <c r="D3" s="6"/>
      <c r="E3" s="15" t="s">
        <v>2</v>
      </c>
    </row>
    <row r="4" spans="1:6" ht="12" customHeight="1" thickBot="1">
      <c r="B4" s="8" t="s">
        <v>4</v>
      </c>
      <c r="C4" s="37"/>
      <c r="D4" s="9"/>
      <c r="E4" s="45" t="s">
        <v>2</v>
      </c>
    </row>
    <row r="5" spans="1:6" ht="12" customHeight="1" thickBot="1">
      <c r="B5" s="39" t="s">
        <v>5</v>
      </c>
      <c r="C5" s="40" t="s">
        <v>6</v>
      </c>
      <c r="D5" s="41"/>
      <c r="E5" s="57" t="s">
        <v>7</v>
      </c>
    </row>
    <row r="6" spans="1:6" ht="12" customHeight="1" thickBot="1">
      <c r="B6" s="4" t="s">
        <v>8</v>
      </c>
      <c r="C6" s="5"/>
      <c r="D6" s="6"/>
      <c r="E6" s="15" t="s">
        <v>9</v>
      </c>
    </row>
    <row r="7" spans="1:6" ht="18" customHeight="1" thickBot="1">
      <c r="B7" s="10" t="s">
        <v>10</v>
      </c>
      <c r="C7" s="6" t="s">
        <v>11</v>
      </c>
      <c r="D7" s="5"/>
      <c r="E7" s="58"/>
    </row>
    <row r="8" spans="1:6" ht="12" customHeight="1" thickBot="1">
      <c r="B8" s="4" t="s">
        <v>12</v>
      </c>
      <c r="C8" s="6"/>
      <c r="D8" s="11"/>
      <c r="E8" s="59"/>
    </row>
    <row r="9" spans="1:6" ht="12" customHeight="1" thickBot="1">
      <c r="B9" s="4" t="s">
        <v>13</v>
      </c>
      <c r="C9" s="12" t="s">
        <v>14</v>
      </c>
      <c r="D9" s="13">
        <v>2400</v>
      </c>
      <c r="E9" s="60">
        <v>120000</v>
      </c>
    </row>
    <row r="11" spans="1:6" ht="20.25" customHeight="1">
      <c r="A11" s="76" t="s">
        <v>75</v>
      </c>
      <c r="B11" s="76"/>
      <c r="C11" s="76"/>
      <c r="D11" s="76"/>
      <c r="E11" s="76"/>
      <c r="F11" s="76"/>
    </row>
    <row r="12" spans="1:6">
      <c r="A12" s="69"/>
      <c r="B12" s="69"/>
      <c r="C12" s="69"/>
      <c r="D12" s="69"/>
      <c r="E12" s="69"/>
    </row>
    <row r="13" spans="1:6" thickBot="1">
      <c r="A13" s="67" t="s">
        <v>15</v>
      </c>
      <c r="B13" s="67"/>
      <c r="C13" s="67"/>
      <c r="D13" s="67"/>
      <c r="E13" s="67"/>
    </row>
    <row r="14" spans="1:6" ht="16.5" thickBot="1">
      <c r="A14" s="31"/>
      <c r="B14" s="14" t="s">
        <v>16</v>
      </c>
      <c r="C14" s="14" t="s">
        <v>17</v>
      </c>
      <c r="D14" s="14" t="s">
        <v>18</v>
      </c>
      <c r="E14" s="14" t="s">
        <v>19</v>
      </c>
      <c r="F14" s="44" t="s">
        <v>74</v>
      </c>
    </row>
    <row r="15" spans="1:6" ht="12.75" customHeight="1" thickBot="1">
      <c r="A15" s="64" t="s">
        <v>70</v>
      </c>
      <c r="B15" s="7" t="s">
        <v>20</v>
      </c>
      <c r="C15" s="15" t="s">
        <v>21</v>
      </c>
      <c r="D15" s="15">
        <v>0</v>
      </c>
      <c r="E15" s="43">
        <v>0</v>
      </c>
      <c r="F15" s="77"/>
    </row>
    <row r="16" spans="1:6" ht="12.75" customHeight="1" thickBot="1">
      <c r="A16" s="65"/>
      <c r="B16" s="7" t="s">
        <v>22</v>
      </c>
      <c r="C16" s="15" t="s">
        <v>21</v>
      </c>
      <c r="D16" s="15">
        <v>0</v>
      </c>
      <c r="E16" s="43">
        <v>0</v>
      </c>
      <c r="F16" s="77"/>
    </row>
    <row r="17" spans="1:6" ht="12.75" customHeight="1" thickBot="1">
      <c r="A17" s="65"/>
      <c r="B17" s="7" t="s">
        <v>23</v>
      </c>
      <c r="C17" s="15" t="s">
        <v>21</v>
      </c>
      <c r="D17" s="15">
        <v>0</v>
      </c>
      <c r="E17" s="43">
        <v>0</v>
      </c>
      <c r="F17" s="77"/>
    </row>
    <row r="18" spans="1:6" ht="12.75" customHeight="1" thickBot="1">
      <c r="A18" s="65"/>
      <c r="B18" s="7" t="s">
        <v>24</v>
      </c>
      <c r="C18" s="15" t="s">
        <v>21</v>
      </c>
      <c r="D18" s="15">
        <v>0</v>
      </c>
      <c r="E18" s="43">
        <v>0</v>
      </c>
      <c r="F18" s="77"/>
    </row>
    <row r="19" spans="1:6" ht="12.75" customHeight="1" thickBot="1">
      <c r="A19" s="65"/>
      <c r="B19" s="7" t="s">
        <v>25</v>
      </c>
      <c r="C19" s="15" t="s">
        <v>26</v>
      </c>
      <c r="D19" s="15">
        <v>0</v>
      </c>
      <c r="E19" s="43">
        <v>0</v>
      </c>
      <c r="F19" s="77"/>
    </row>
    <row r="20" spans="1:6" ht="12.75" customHeight="1" thickBot="1">
      <c r="A20" s="65"/>
      <c r="B20" s="7" t="s">
        <v>27</v>
      </c>
      <c r="C20" s="15" t="s">
        <v>21</v>
      </c>
      <c r="D20" s="15">
        <v>0</v>
      </c>
      <c r="E20" s="43">
        <v>0</v>
      </c>
      <c r="F20" s="77"/>
    </row>
    <row r="21" spans="1:6" ht="12.75" customHeight="1" thickBot="1">
      <c r="A21" s="65"/>
      <c r="B21" s="7" t="s">
        <v>28</v>
      </c>
      <c r="C21" s="15" t="s">
        <v>2</v>
      </c>
      <c r="D21" s="15">
        <v>0</v>
      </c>
      <c r="E21" s="43">
        <v>0</v>
      </c>
      <c r="F21" s="77"/>
    </row>
    <row r="22" spans="1:6" ht="12.75" customHeight="1" thickBot="1">
      <c r="A22" s="65"/>
      <c r="B22" s="7" t="s">
        <v>29</v>
      </c>
      <c r="C22" s="15" t="s">
        <v>2</v>
      </c>
      <c r="D22" s="15">
        <v>0</v>
      </c>
      <c r="E22" s="43">
        <v>0</v>
      </c>
      <c r="F22" s="77"/>
    </row>
    <row r="23" spans="1:6" ht="12.75" customHeight="1" thickBot="1">
      <c r="A23" s="65"/>
      <c r="B23" s="7" t="s">
        <v>30</v>
      </c>
      <c r="C23" s="15" t="s">
        <v>2</v>
      </c>
      <c r="D23" s="15">
        <v>0</v>
      </c>
      <c r="E23" s="43">
        <v>0</v>
      </c>
      <c r="F23" s="77"/>
    </row>
    <row r="24" spans="1:6" ht="12.75" customHeight="1" thickBot="1">
      <c r="A24" s="65"/>
      <c r="B24" s="7" t="s">
        <v>31</v>
      </c>
      <c r="C24" s="15" t="s">
        <v>2</v>
      </c>
      <c r="D24" s="15">
        <v>0</v>
      </c>
      <c r="E24" s="43">
        <v>0</v>
      </c>
      <c r="F24" s="77"/>
    </row>
    <row r="25" spans="1:6" ht="12.75" customHeight="1" thickBot="1">
      <c r="A25" s="65"/>
      <c r="B25" s="7" t="s">
        <v>32</v>
      </c>
      <c r="C25" s="15" t="s">
        <v>21</v>
      </c>
      <c r="D25" s="15">
        <v>0</v>
      </c>
      <c r="E25" s="43">
        <v>0</v>
      </c>
      <c r="F25" s="77"/>
    </row>
    <row r="26" spans="1:6" ht="12.75" customHeight="1" thickBot="1">
      <c r="A26" s="65"/>
      <c r="B26" s="7" t="s">
        <v>33</v>
      </c>
      <c r="C26" s="15" t="s">
        <v>21</v>
      </c>
      <c r="D26" s="15">
        <v>0</v>
      </c>
      <c r="E26" s="43">
        <v>0</v>
      </c>
      <c r="F26" s="77"/>
    </row>
    <row r="27" spans="1:6" ht="12.75" customHeight="1" thickBot="1">
      <c r="A27" s="65"/>
      <c r="B27" s="7" t="s">
        <v>34</v>
      </c>
      <c r="C27" s="15" t="s">
        <v>21</v>
      </c>
      <c r="D27" s="15">
        <v>0</v>
      </c>
      <c r="E27" s="43">
        <v>0</v>
      </c>
      <c r="F27" s="77"/>
    </row>
    <row r="28" spans="1:6" ht="12.75" customHeight="1" thickBot="1">
      <c r="A28" s="65"/>
      <c r="B28" s="38" t="s">
        <v>35</v>
      </c>
      <c r="C28" s="45" t="s">
        <v>36</v>
      </c>
      <c r="D28" s="15">
        <v>0</v>
      </c>
      <c r="E28" s="43">
        <v>0</v>
      </c>
      <c r="F28" s="77"/>
    </row>
    <row r="29" spans="1:6" ht="12.75" customHeight="1" thickBot="1">
      <c r="A29" s="66"/>
      <c r="B29" s="39" t="s">
        <v>37</v>
      </c>
      <c r="C29" s="51" t="s">
        <v>21</v>
      </c>
      <c r="D29" s="15">
        <v>0</v>
      </c>
      <c r="E29" s="52">
        <v>0</v>
      </c>
      <c r="F29" s="78"/>
    </row>
    <row r="30" spans="1:6" ht="12.75" customHeight="1" thickBot="1">
      <c r="A30" s="50"/>
      <c r="B30" s="80" t="s">
        <v>69</v>
      </c>
      <c r="C30" s="81"/>
      <c r="D30" s="81"/>
      <c r="E30" s="80">
        <f>SUM(E15:E29)</f>
        <v>0</v>
      </c>
      <c r="F30" s="78"/>
    </row>
    <row r="31" spans="1:6" ht="14.25" customHeight="1" thickBot="1">
      <c r="A31" s="73" t="s">
        <v>71</v>
      </c>
      <c r="B31" s="47" t="s">
        <v>38</v>
      </c>
      <c r="C31" s="48" t="s">
        <v>2</v>
      </c>
      <c r="D31" s="48">
        <v>0</v>
      </c>
      <c r="E31" s="49">
        <v>0</v>
      </c>
      <c r="F31" s="77"/>
    </row>
    <row r="32" spans="1:6" ht="21.75" customHeight="1" thickBot="1">
      <c r="A32" s="74"/>
      <c r="B32" s="7" t="s">
        <v>39</v>
      </c>
      <c r="C32" s="15" t="s">
        <v>2</v>
      </c>
      <c r="D32" s="15">
        <v>0</v>
      </c>
      <c r="E32" s="43">
        <v>0</v>
      </c>
      <c r="F32" s="77"/>
    </row>
    <row r="33" spans="1:6" ht="21.75" customHeight="1" thickBot="1">
      <c r="A33" s="74"/>
      <c r="B33" s="7" t="s">
        <v>40</v>
      </c>
      <c r="C33" s="15" t="s">
        <v>2</v>
      </c>
      <c r="D33" s="15">
        <v>0</v>
      </c>
      <c r="E33" s="43">
        <v>0</v>
      </c>
      <c r="F33" s="77"/>
    </row>
    <row r="34" spans="1:6" ht="12" customHeight="1" thickBot="1">
      <c r="A34" s="74"/>
      <c r="B34" s="7" t="s">
        <v>41</v>
      </c>
      <c r="C34" s="15" t="s">
        <v>21</v>
      </c>
      <c r="D34" s="15">
        <v>0</v>
      </c>
      <c r="E34" s="43">
        <v>0</v>
      </c>
      <c r="F34" s="77"/>
    </row>
    <row r="35" spans="1:6" ht="12" customHeight="1" thickBot="1">
      <c r="A35" s="74"/>
      <c r="B35" s="7" t="s">
        <v>42</v>
      </c>
      <c r="C35" s="15" t="s">
        <v>2</v>
      </c>
      <c r="D35" s="15">
        <v>0</v>
      </c>
      <c r="E35" s="43">
        <v>0</v>
      </c>
      <c r="F35" s="77"/>
    </row>
    <row r="36" spans="1:6" ht="12" customHeight="1" thickBot="1">
      <c r="A36" s="74"/>
      <c r="B36" s="7" t="s">
        <v>43</v>
      </c>
      <c r="C36" s="15" t="s">
        <v>21</v>
      </c>
      <c r="D36" s="15">
        <v>0</v>
      </c>
      <c r="E36" s="43">
        <v>0</v>
      </c>
      <c r="F36" s="77"/>
    </row>
    <row r="37" spans="1:6" ht="14.25" customHeight="1" thickBot="1">
      <c r="A37" s="74"/>
      <c r="B37" s="7" t="s">
        <v>44</v>
      </c>
      <c r="C37" s="15" t="s">
        <v>21</v>
      </c>
      <c r="D37" s="15">
        <v>0</v>
      </c>
      <c r="E37" s="43">
        <v>0</v>
      </c>
      <c r="F37" s="77"/>
    </row>
    <row r="38" spans="1:6" ht="14.25" customHeight="1" thickBot="1">
      <c r="A38" s="75"/>
      <c r="B38" s="80" t="s">
        <v>69</v>
      </c>
      <c r="C38" s="81"/>
      <c r="D38" s="81"/>
      <c r="E38" s="80">
        <v>0</v>
      </c>
      <c r="F38" s="78"/>
    </row>
    <row r="39" spans="1:6" ht="13.5" customHeight="1" thickBot="1">
      <c r="A39" s="71" t="s">
        <v>72</v>
      </c>
      <c r="B39" s="39" t="s">
        <v>45</v>
      </c>
      <c r="C39" s="51" t="s">
        <v>21</v>
      </c>
      <c r="D39" s="53"/>
      <c r="E39" s="54">
        <v>0</v>
      </c>
      <c r="F39" s="77"/>
    </row>
    <row r="40" spans="1:6" ht="13.5" customHeight="1" thickBot="1">
      <c r="A40" s="71"/>
      <c r="B40" s="7" t="s">
        <v>46</v>
      </c>
      <c r="C40" s="15" t="s">
        <v>21</v>
      </c>
      <c r="D40" s="15">
        <v>0</v>
      </c>
      <c r="E40" s="54">
        <v>0</v>
      </c>
      <c r="F40" s="79"/>
    </row>
    <row r="41" spans="1:6" ht="13.5" customHeight="1" thickBot="1">
      <c r="A41" s="71"/>
      <c r="B41" s="7" t="s">
        <v>47</v>
      </c>
      <c r="C41" s="15" t="s">
        <v>21</v>
      </c>
      <c r="D41" s="5"/>
      <c r="E41" s="54">
        <v>0</v>
      </c>
      <c r="F41" s="77"/>
    </row>
    <row r="42" spans="1:6" ht="13.5" customHeight="1" thickBot="1">
      <c r="A42" s="71"/>
      <c r="B42" s="7" t="s">
        <v>48</v>
      </c>
      <c r="C42" s="15" t="s">
        <v>2</v>
      </c>
      <c r="D42" s="15">
        <v>25</v>
      </c>
      <c r="E42" s="54">
        <v>0</v>
      </c>
      <c r="F42" s="77"/>
    </row>
    <row r="43" spans="1:6" ht="13.5" customHeight="1" thickBot="1">
      <c r="A43" s="71"/>
      <c r="B43" s="7" t="s">
        <v>49</v>
      </c>
      <c r="C43" s="15" t="s">
        <v>21</v>
      </c>
      <c r="D43" s="15">
        <v>0</v>
      </c>
      <c r="E43" s="54">
        <v>0</v>
      </c>
      <c r="F43" s="77"/>
    </row>
    <row r="44" spans="1:6" ht="13.5" customHeight="1" thickBot="1">
      <c r="A44" s="71"/>
      <c r="B44" s="7" t="s">
        <v>50</v>
      </c>
      <c r="C44" s="15" t="s">
        <v>21</v>
      </c>
      <c r="D44" s="15">
        <v>1</v>
      </c>
      <c r="E44" s="54">
        <v>0</v>
      </c>
      <c r="F44" s="77"/>
    </row>
    <row r="45" spans="1:6" ht="13.5" customHeight="1" thickBot="1">
      <c r="A45" s="71"/>
      <c r="B45" s="16" t="s">
        <v>51</v>
      </c>
      <c r="C45" s="17" t="s">
        <v>21</v>
      </c>
      <c r="D45" s="17">
        <v>0</v>
      </c>
      <c r="E45" s="54">
        <v>0</v>
      </c>
      <c r="F45" s="77"/>
    </row>
    <row r="46" spans="1:6" ht="16.5" thickTop="1" thickBot="1">
      <c r="A46" s="72"/>
      <c r="B46" s="82" t="s">
        <v>52</v>
      </c>
      <c r="C46" s="83"/>
      <c r="D46" s="84"/>
      <c r="E46" s="85">
        <f>SUM(E39:E45)</f>
        <v>0</v>
      </c>
      <c r="F46" s="77"/>
    </row>
    <row r="47" spans="1:6" ht="16.5" thickBot="1">
      <c r="A47" s="32"/>
      <c r="B47" s="19" t="s">
        <v>53</v>
      </c>
      <c r="C47" s="5"/>
      <c r="D47" s="20" t="s">
        <v>18</v>
      </c>
      <c r="E47" s="61" t="s">
        <v>19</v>
      </c>
      <c r="F47" s="77"/>
    </row>
    <row r="48" spans="1:6" ht="15.75" customHeight="1" thickBot="1">
      <c r="A48" s="64" t="s">
        <v>73</v>
      </c>
      <c r="B48" s="7" t="s">
        <v>54</v>
      </c>
      <c r="C48" s="15" t="s">
        <v>2</v>
      </c>
      <c r="D48" s="15">
        <v>0</v>
      </c>
      <c r="E48" s="43">
        <v>0</v>
      </c>
      <c r="F48" s="77"/>
    </row>
    <row r="49" spans="1:6" ht="15.75" customHeight="1" thickBot="1">
      <c r="A49" s="65"/>
      <c r="B49" s="7" t="s">
        <v>55</v>
      </c>
      <c r="C49" s="15" t="s">
        <v>21</v>
      </c>
      <c r="D49" s="15">
        <v>0</v>
      </c>
      <c r="E49" s="43">
        <v>0</v>
      </c>
      <c r="F49" s="77"/>
    </row>
    <row r="50" spans="1:6" ht="15.75" customHeight="1" thickBot="1">
      <c r="A50" s="65"/>
      <c r="B50" s="38" t="s">
        <v>56</v>
      </c>
      <c r="C50" s="45" t="s">
        <v>2</v>
      </c>
      <c r="D50" s="45">
        <v>0</v>
      </c>
      <c r="E50" s="46">
        <v>0</v>
      </c>
      <c r="F50" s="77"/>
    </row>
    <row r="51" spans="1:6" ht="15.75" customHeight="1" thickBot="1">
      <c r="A51" s="66"/>
      <c r="B51" s="86" t="s">
        <v>69</v>
      </c>
      <c r="C51" s="87"/>
      <c r="D51" s="87"/>
      <c r="E51" s="88">
        <f>SUM(E48:E50)</f>
        <v>0</v>
      </c>
      <c r="F51" s="77"/>
    </row>
    <row r="52" spans="1:6" ht="15.75" customHeight="1" thickBot="1">
      <c r="A52" s="70" t="s">
        <v>53</v>
      </c>
      <c r="B52" s="7" t="s">
        <v>57</v>
      </c>
      <c r="C52" s="15" t="s">
        <v>21</v>
      </c>
      <c r="D52" s="15">
        <v>1</v>
      </c>
      <c r="E52" s="43">
        <v>0</v>
      </c>
      <c r="F52" s="77"/>
    </row>
    <row r="53" spans="1:6" ht="15.75" customHeight="1" thickBot="1">
      <c r="A53" s="71"/>
      <c r="B53" s="7" t="s">
        <v>58</v>
      </c>
      <c r="C53" s="15" t="s">
        <v>21</v>
      </c>
      <c r="D53" s="15">
        <v>0</v>
      </c>
      <c r="E53" s="43">
        <v>0</v>
      </c>
      <c r="F53" s="77"/>
    </row>
    <row r="54" spans="1:6" ht="15.75" customHeight="1" thickBot="1">
      <c r="A54" s="71"/>
      <c r="B54" s="7" t="s">
        <v>59</v>
      </c>
      <c r="C54" s="15" t="s">
        <v>21</v>
      </c>
      <c r="D54" s="15">
        <v>1</v>
      </c>
      <c r="E54" s="43">
        <v>0</v>
      </c>
      <c r="F54" s="77"/>
    </row>
    <row r="55" spans="1:6" ht="15.75" customHeight="1" thickBot="1">
      <c r="A55" s="71"/>
      <c r="B55" s="7" t="s">
        <v>60</v>
      </c>
      <c r="C55" s="15" t="s">
        <v>21</v>
      </c>
      <c r="D55" s="15">
        <v>0</v>
      </c>
      <c r="E55" s="43">
        <v>0</v>
      </c>
      <c r="F55" s="77"/>
    </row>
    <row r="56" spans="1:6" ht="15.75" customHeight="1" thickBot="1">
      <c r="A56" s="71"/>
      <c r="B56" s="7" t="s">
        <v>61</v>
      </c>
      <c r="C56" s="15" t="s">
        <v>21</v>
      </c>
      <c r="D56" s="15">
        <v>1</v>
      </c>
      <c r="E56" s="43">
        <v>0</v>
      </c>
      <c r="F56" s="77"/>
    </row>
    <row r="57" spans="1:6" ht="15.75" customHeight="1" thickBot="1">
      <c r="A57" s="72"/>
      <c r="B57" s="38" t="s">
        <v>62</v>
      </c>
      <c r="C57" s="37"/>
      <c r="D57" s="45">
        <v>1</v>
      </c>
      <c r="E57" s="43">
        <v>0</v>
      </c>
      <c r="F57" s="77"/>
    </row>
    <row r="58" spans="1:6" ht="15.75" customHeight="1" thickBot="1">
      <c r="A58" s="55"/>
      <c r="B58" s="86" t="s">
        <v>69</v>
      </c>
      <c r="C58" s="87"/>
      <c r="D58" s="87"/>
      <c r="E58" s="88">
        <f>SUM(E52:E57)</f>
        <v>0</v>
      </c>
      <c r="F58" s="77"/>
    </row>
    <row r="59" spans="1:6" ht="16.5" thickBot="1">
      <c r="A59" s="42"/>
      <c r="B59" s="7" t="s">
        <v>63</v>
      </c>
      <c r="C59" s="5"/>
      <c r="D59" s="15">
        <v>1</v>
      </c>
      <c r="E59" s="43">
        <v>0</v>
      </c>
      <c r="F59" s="77"/>
    </row>
    <row r="60" spans="1:6" ht="16.5" thickBot="1">
      <c r="A60" s="32"/>
      <c r="B60" s="89" t="s">
        <v>64</v>
      </c>
      <c r="C60" s="83"/>
      <c r="D60" s="84"/>
      <c r="E60" s="85">
        <f>SUM(E59)</f>
        <v>0</v>
      </c>
      <c r="F60" s="77"/>
    </row>
    <row r="61" spans="1:6" ht="16.5" thickBot="1">
      <c r="A61" s="32"/>
      <c r="B61" s="21" t="s">
        <v>65</v>
      </c>
      <c r="C61" s="18"/>
      <c r="D61" s="5"/>
      <c r="E61" s="62">
        <f>E60+E58+E51+E46+E38+E30</f>
        <v>0</v>
      </c>
      <c r="F61" s="77"/>
    </row>
    <row r="62" spans="1:6" ht="16.5" thickBot="1">
      <c r="A62" s="32"/>
      <c r="B62" s="22" t="s">
        <v>65</v>
      </c>
      <c r="C62" s="23" t="s">
        <v>14</v>
      </c>
      <c r="D62" s="5"/>
      <c r="E62" s="63">
        <f>E61</f>
        <v>0</v>
      </c>
      <c r="F62" s="77"/>
    </row>
    <row r="63" spans="1:6">
      <c r="A63" s="33" t="s">
        <v>66</v>
      </c>
    </row>
    <row r="64" spans="1:6" ht="63">
      <c r="A64" s="34" t="s">
        <v>67</v>
      </c>
      <c r="B64" s="24"/>
      <c r="C64" s="25">
        <v>38861</v>
      </c>
    </row>
    <row r="65" spans="1:3" ht="31.5">
      <c r="A65" s="34" t="s">
        <v>68</v>
      </c>
      <c r="B65" s="26">
        <v>0</v>
      </c>
      <c r="C65" s="27">
        <v>0</v>
      </c>
    </row>
    <row r="66" spans="1:3" ht="31.5">
      <c r="A66" s="35" t="s">
        <v>69</v>
      </c>
      <c r="B66" s="24"/>
      <c r="C66" s="28">
        <v>38861</v>
      </c>
    </row>
    <row r="67" spans="1:3">
      <c r="A67" s="36"/>
    </row>
    <row r="68" spans="1:3">
      <c r="A68" s="36"/>
    </row>
    <row r="69" spans="1:3">
      <c r="A69" s="36"/>
    </row>
  </sheetData>
  <mergeCells count="9">
    <mergeCell ref="A48:A51"/>
    <mergeCell ref="A13:E13"/>
    <mergeCell ref="A1:E1"/>
    <mergeCell ref="A12:E12"/>
    <mergeCell ref="A52:A57"/>
    <mergeCell ref="A39:A46"/>
    <mergeCell ref="A15:A29"/>
    <mergeCell ref="A31:A38"/>
    <mergeCell ref="A11:F11"/>
  </mergeCells>
  <pageMargins left="0.2" right="0.2" top="0.27" bottom="0.75" header="0.24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Олеся</cp:lastModifiedBy>
  <cp:lastPrinted>2015-02-19T14:55:37Z</cp:lastPrinted>
  <dcterms:created xsi:type="dcterms:W3CDTF">2015-02-19T14:28:38Z</dcterms:created>
  <dcterms:modified xsi:type="dcterms:W3CDTF">2015-03-15T17:12:47Z</dcterms:modified>
</cp:coreProperties>
</file>